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NATALYA\Desktop\меню — копия\"/>
    </mc:Choice>
  </mc:AlternateContent>
  <bookViews>
    <workbookView xWindow="0" yWindow="0" windowWidth="20490" windowHeight="765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F100" i="1" l="1"/>
  <c r="F43" i="1"/>
  <c r="L176" i="1"/>
  <c r="L138" i="1"/>
  <c r="L119" i="1"/>
  <c r="L43" i="1"/>
  <c r="L24" i="1"/>
  <c r="F24" i="1"/>
  <c r="F81" i="1"/>
  <c r="F62" i="1"/>
  <c r="J195" i="1"/>
  <c r="I195" i="1"/>
  <c r="H195" i="1"/>
  <c r="G195" i="1"/>
  <c r="F195" i="1"/>
  <c r="J176" i="1"/>
  <c r="I176" i="1"/>
  <c r="H176" i="1"/>
  <c r="G176" i="1"/>
  <c r="F176" i="1"/>
  <c r="J157" i="1"/>
  <c r="H157" i="1"/>
  <c r="I157" i="1"/>
  <c r="G157" i="1"/>
  <c r="F157" i="1"/>
  <c r="J138" i="1"/>
  <c r="I138" i="1"/>
  <c r="H138" i="1"/>
  <c r="G138" i="1"/>
  <c r="F138" i="1"/>
  <c r="F119" i="1"/>
  <c r="J119" i="1"/>
  <c r="I119" i="1"/>
  <c r="H119" i="1"/>
  <c r="G119" i="1"/>
  <c r="J100" i="1"/>
  <c r="I100" i="1"/>
  <c r="H100" i="1"/>
  <c r="G100" i="1"/>
  <c r="J81" i="1"/>
  <c r="I81" i="1"/>
  <c r="H81" i="1"/>
  <c r="G81" i="1"/>
  <c r="I62" i="1"/>
  <c r="J62" i="1"/>
  <c r="H62" i="1"/>
  <c r="G62" i="1"/>
  <c r="J43" i="1"/>
  <c r="I43" i="1"/>
  <c r="H43" i="1"/>
  <c r="G43" i="1"/>
  <c r="H24" i="1"/>
  <c r="J24" i="1"/>
  <c r="I24" i="1"/>
  <c r="G24" i="1"/>
  <c r="L196" i="1" l="1"/>
  <c r="F196" i="1"/>
  <c r="G196" i="1"/>
  <c r="I196" i="1"/>
  <c r="H196" i="1"/>
  <c r="J196" i="1"/>
</calcChain>
</file>

<file path=xl/sharedStrings.xml><?xml version="1.0" encoding="utf-8"?>
<sst xmlns="http://schemas.openxmlformats.org/spreadsheetml/2006/main" count="267" uniqueCount="89">
  <si>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</si>
  <si>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</si>
  <si>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</si>
  <si>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</si>
  <si>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</si>
  <si>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</si>
  <si>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</si>
  <si>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</si>
  <si>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</si>
  <si>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</si>
  <si>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</si>
  <si>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</si>
  <si>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</si>
  <si>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</si>
  <si>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</si>
  <si>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</si>
  <si>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</si>
  <si>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</si>
  <si>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</si>
  <si>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</si>
  <si>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</si>
  <si>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</si>
  <si>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</si>
  <si>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</si>
  <si>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</si>
  <si>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</si>
  <si>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</si>
  <si>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</si>
  <si>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</si>
  <si>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</si>
  <si>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</si>
  <si>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</si>
  <si>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</si>
  <si>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</si>
  <si>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</si>
  <si>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</si>
  <si>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</si>
  <si>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</si>
  <si>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</si>
  <si>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манная молочная жидкая</t>
  </si>
  <si>
    <t>Чай с сахаром</t>
  </si>
  <si>
    <t>Каша гречневая рассыпчатая</t>
  </si>
  <si>
    <t>Щанова Н.Е.</t>
  </si>
  <si>
    <t>Рис отварной</t>
  </si>
  <si>
    <t>Котлета мясная</t>
  </si>
  <si>
    <t>Картофельное пюре</t>
  </si>
  <si>
    <t>Капуста тушеная с мясом птицы</t>
  </si>
  <si>
    <t>Суп картофельный с макаронными изделиями</t>
  </si>
  <si>
    <t>Чай с молоком</t>
  </si>
  <si>
    <t>МБОУ "СОШ" с. Шошка</t>
  </si>
  <si>
    <t>Борщ с капустой и картофелем</t>
  </si>
  <si>
    <t>Салат из свеклы отварной</t>
  </si>
  <si>
    <t>Суп рисовый на мясном бульоне</t>
  </si>
  <si>
    <t>Каша ячневая молочная вязкая</t>
  </si>
  <si>
    <t>Суп перловый на курином бульоне</t>
  </si>
  <si>
    <t>Макаронные изделия отварные</t>
  </si>
  <si>
    <t>Компот из свежих плодов или ягод</t>
  </si>
  <si>
    <t>Чай с лимоном</t>
  </si>
  <si>
    <t>Компот из смеси сухофруктов</t>
  </si>
  <si>
    <t>Суп картофельный с бобовыми</t>
  </si>
  <si>
    <t>Суп молочный с макаронными изделиями</t>
  </si>
  <si>
    <t xml:space="preserve">Птица тушеная </t>
  </si>
  <si>
    <t>директор</t>
  </si>
  <si>
    <t>Каша пшеная молочная жидкая</t>
  </si>
  <si>
    <t>Какао с молоком</t>
  </si>
  <si>
    <t>Хлеб ржаной</t>
  </si>
  <si>
    <t>Колбаса вареная (порциями)</t>
  </si>
  <si>
    <t>Бутерброд с сыром</t>
  </si>
  <si>
    <t xml:space="preserve">Бутерброд с маслом </t>
  </si>
  <si>
    <t>Картофельная запеканка с мясом</t>
  </si>
  <si>
    <t>Компот из плодов или ягод сушеных</t>
  </si>
  <si>
    <t>Каша гречневая вязкая на молоке</t>
  </si>
  <si>
    <t>Рыба тушеная в томате с овощами</t>
  </si>
  <si>
    <t>Каша рисовая молочная жидкая</t>
  </si>
  <si>
    <t>Щи из свежей капусты с картофелем</t>
  </si>
  <si>
    <t>Каша молочная пшеничная жидкая</t>
  </si>
  <si>
    <t>Суп картофельный с рыбой</t>
  </si>
  <si>
    <t>Жаркое по-домашнему из мясных консервов</t>
  </si>
  <si>
    <t>Свекольник</t>
  </si>
  <si>
    <t>Фрикадельки мясные с подливой</t>
  </si>
  <si>
    <t>Каша овсяная из "Геркулеса" жидкая</t>
  </si>
  <si>
    <t>Салат из моркови</t>
  </si>
  <si>
    <t>Суп картофельный с мясными фрикадельками</t>
  </si>
  <si>
    <t>Яйца вареные</t>
  </si>
  <si>
    <t>Оладьи из творога</t>
  </si>
  <si>
    <t>Суп из овощей</t>
  </si>
  <si>
    <t>Плов из отварной птицы</t>
  </si>
  <si>
    <t xml:space="preserve">Салат из белокочанной капусты </t>
  </si>
  <si>
    <t xml:space="preserve">Кисель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</si>
</sst>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name val="Arial Cyr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1" fillId="0" borderId="0"/>
  </cellStyleXfs>
  <cellXfs count="6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0" fontId="12" fillId="2" borderId="17" xfId="0" applyFont="1" applyFill="1" applyBorder="1" applyAlignment="1" applyProtection="1">
      <alignment horizontal="center" vertical="top" wrapText="1"/>
      <protection locked="0"/>
    </xf>
    <xf numFmtId="0" fontId="12" fillId="2" borderId="1" xfId="0" applyFont="1" applyFill="1" applyBorder="1" applyAlignment="1" applyProtection="1">
      <alignment vertical="top" wrapText="1"/>
      <protection locked="0"/>
    </xf>
    <xf numFmtId="0" fontId="12" fillId="2" borderId="1" xfId="0" applyFont="1" applyFill="1" applyBorder="1" applyAlignment="1" applyProtection="1">
      <alignment horizontal="center" vertical="top" wrapText="1"/>
      <protection locked="0"/>
    </xf>
    <xf numFmtId="0" fontId="12" fillId="2" borderId="15" xfId="0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="90" zoomScaleNormal="90" workbookViewId="0">
      <pane xSplit="4" ySplit="5" topLeftCell="E123" activePane="bottomRight" state="frozen"/>
      <selection pane="topRight" activeCell="E1" sqref="E1"/>
      <selection pane="bottomLeft" activeCell="A6" sqref="A6"/>
      <selection pane="bottomRight" activeCell="G131" sqref="G131:J13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0" t="s">
        <v>49</v>
      </c>
      <c r="D1" s="61"/>
      <c r="E1" s="61"/>
      <c r="F1" s="12" t="s">
        <v>16</v>
      </c>
      <c r="G1" s="2" t="s">
        <v>17</v>
      </c>
      <c r="H1" s="62" t="s">
        <v>62</v>
      </c>
      <c r="I1" s="62"/>
      <c r="J1" s="62"/>
      <c r="K1" s="62"/>
    </row>
    <row r="2" spans="1:12" ht="18" x14ac:dyDescent="0.2">
      <c r="A2" s="35" t="s">
        <v>6</v>
      </c>
      <c r="C2" s="2"/>
      <c r="G2" s="2" t="s">
        <v>18</v>
      </c>
      <c r="H2" s="62" t="s">
        <v>42</v>
      </c>
      <c r="I2" s="62"/>
      <c r="J2" s="62"/>
      <c r="K2" s="62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63</v>
      </c>
      <c r="F6" s="40">
        <v>250</v>
      </c>
      <c r="G6" s="40">
        <v>6.04</v>
      </c>
      <c r="H6" s="40">
        <v>7.27</v>
      </c>
      <c r="I6" s="40">
        <v>34.29</v>
      </c>
      <c r="J6" s="40">
        <v>227.16</v>
      </c>
      <c r="K6" s="41">
        <v>112</v>
      </c>
      <c r="L6" s="40">
        <v>15</v>
      </c>
    </row>
    <row r="7" spans="1:12" ht="15" x14ac:dyDescent="0.25">
      <c r="A7" s="23"/>
      <c r="B7" s="15"/>
      <c r="C7" s="11"/>
      <c r="D7" s="6"/>
      <c r="E7" s="51" t="s">
        <v>68</v>
      </c>
      <c r="F7" s="43">
        <v>50</v>
      </c>
      <c r="G7" s="43">
        <v>1.91</v>
      </c>
      <c r="H7" s="43">
        <v>17.440000000000001</v>
      </c>
      <c r="I7" s="43">
        <v>4.54</v>
      </c>
      <c r="J7" s="43">
        <v>206.55</v>
      </c>
      <c r="K7" s="44">
        <v>379</v>
      </c>
      <c r="L7" s="43"/>
    </row>
    <row r="8" spans="1:12" ht="15" x14ac:dyDescent="0.25">
      <c r="A8" s="23"/>
      <c r="B8" s="15"/>
      <c r="C8" s="11"/>
      <c r="D8" s="7" t="s">
        <v>22</v>
      </c>
      <c r="E8" s="42" t="s">
        <v>64</v>
      </c>
      <c r="F8" s="43">
        <v>200</v>
      </c>
      <c r="G8" s="43">
        <v>3.77</v>
      </c>
      <c r="H8" s="43">
        <v>3.93</v>
      </c>
      <c r="I8" s="43">
        <v>25.95</v>
      </c>
      <c r="J8" s="43">
        <v>153.91999999999999</v>
      </c>
      <c r="K8" s="44">
        <v>269</v>
      </c>
      <c r="L8" s="43"/>
    </row>
    <row r="9" spans="1:12" ht="15" x14ac:dyDescent="0.25">
      <c r="A9" s="23"/>
      <c r="B9" s="15"/>
      <c r="C9" s="11"/>
      <c r="D9" s="7" t="s">
        <v>23</v>
      </c>
      <c r="E9" s="51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11.72</v>
      </c>
      <c r="H13" s="19">
        <f t="shared" si="0"/>
        <v>28.64</v>
      </c>
      <c r="I13" s="19">
        <f t="shared" si="0"/>
        <v>64.78</v>
      </c>
      <c r="J13" s="19">
        <f t="shared" si="0"/>
        <v>587.63</v>
      </c>
      <c r="K13" s="25"/>
      <c r="L13" s="19">
        <f t="shared" ref="L13" si="1">SUM(L6:L12)</f>
        <v>15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1" t="s">
        <v>87</v>
      </c>
      <c r="F14" s="43">
        <v>100</v>
      </c>
      <c r="G14" s="43">
        <v>1.08</v>
      </c>
      <c r="H14" s="43">
        <v>10.199999999999999</v>
      </c>
      <c r="I14" s="43">
        <v>6.32</v>
      </c>
      <c r="J14" s="43">
        <v>121.4</v>
      </c>
      <c r="K14" s="44">
        <v>6</v>
      </c>
      <c r="L14" s="43"/>
    </row>
    <row r="15" spans="1:12" ht="15" x14ac:dyDescent="0.25">
      <c r="A15" s="23"/>
      <c r="B15" s="15"/>
      <c r="C15" s="11"/>
      <c r="D15" s="7" t="s">
        <v>27</v>
      </c>
      <c r="E15" s="42" t="s">
        <v>54</v>
      </c>
      <c r="F15" s="43">
        <v>250</v>
      </c>
      <c r="G15" s="43">
        <v>2.31</v>
      </c>
      <c r="H15" s="43">
        <v>7.74</v>
      </c>
      <c r="I15" s="43">
        <v>15.43</v>
      </c>
      <c r="J15" s="43">
        <v>140.59</v>
      </c>
      <c r="K15" s="44">
        <v>51</v>
      </c>
      <c r="L15" s="43"/>
    </row>
    <row r="16" spans="1:12" ht="15" x14ac:dyDescent="0.25">
      <c r="A16" s="23"/>
      <c r="B16" s="15"/>
      <c r="C16" s="11"/>
      <c r="D16" s="7" t="s">
        <v>28</v>
      </c>
      <c r="E16" s="42" t="s">
        <v>61</v>
      </c>
      <c r="F16" s="43">
        <v>100</v>
      </c>
      <c r="G16" s="43">
        <v>15.7</v>
      </c>
      <c r="H16" s="43">
        <v>9.4</v>
      </c>
      <c r="I16" s="43">
        <v>3.3</v>
      </c>
      <c r="J16" s="43">
        <v>169</v>
      </c>
      <c r="K16" s="44">
        <v>213</v>
      </c>
      <c r="L16" s="43"/>
    </row>
    <row r="17" spans="1:12" ht="15" x14ac:dyDescent="0.25">
      <c r="A17" s="23"/>
      <c r="B17" s="15"/>
      <c r="C17" s="11"/>
      <c r="D17" s="7" t="s">
        <v>29</v>
      </c>
      <c r="E17" s="42" t="s">
        <v>55</v>
      </c>
      <c r="F17" s="43">
        <v>150</v>
      </c>
      <c r="G17" s="43">
        <v>3.68</v>
      </c>
      <c r="H17" s="43">
        <v>3.53</v>
      </c>
      <c r="I17" s="43">
        <v>23.55</v>
      </c>
      <c r="J17" s="43">
        <v>140.72999999999999</v>
      </c>
      <c r="K17" s="44">
        <v>194</v>
      </c>
      <c r="L17" s="43"/>
    </row>
    <row r="18" spans="1:12" ht="15" x14ac:dyDescent="0.25">
      <c r="A18" s="23"/>
      <c r="B18" s="15"/>
      <c r="C18" s="11"/>
      <c r="D18" s="7" t="s">
        <v>30</v>
      </c>
      <c r="E18" s="42" t="s">
        <v>40</v>
      </c>
      <c r="F18" s="43">
        <v>200</v>
      </c>
      <c r="G18" s="43">
        <v>0</v>
      </c>
      <c r="H18" s="43">
        <v>0</v>
      </c>
      <c r="I18" s="43">
        <v>11.28</v>
      </c>
      <c r="J18" s="43">
        <v>45.12</v>
      </c>
      <c r="K18" s="44">
        <v>299</v>
      </c>
      <c r="L18" s="43">
        <v>2</v>
      </c>
    </row>
    <row r="19" spans="1:12" ht="15" x14ac:dyDescent="0.25">
      <c r="A19" s="23"/>
      <c r="B19" s="15"/>
      <c r="C19" s="11"/>
      <c r="D19" s="7" t="s">
        <v>31</v>
      </c>
      <c r="E19" s="51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51" t="s">
        <v>65</v>
      </c>
      <c r="F20" s="43">
        <v>60</v>
      </c>
      <c r="G20" s="43">
        <v>3.04</v>
      </c>
      <c r="H20" s="43">
        <v>0.36</v>
      </c>
      <c r="I20" s="43">
        <v>19.88</v>
      </c>
      <c r="J20" s="43">
        <v>90.4</v>
      </c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860</v>
      </c>
      <c r="G23" s="19">
        <f t="shared" ref="G23:J23" si="2">SUM(G14:G22)</f>
        <v>25.81</v>
      </c>
      <c r="H23" s="19">
        <f t="shared" si="2"/>
        <v>31.229999999999997</v>
      </c>
      <c r="I23" s="19">
        <f t="shared" si="2"/>
        <v>79.760000000000005</v>
      </c>
      <c r="J23" s="19">
        <f t="shared" si="2"/>
        <v>707.24</v>
      </c>
      <c r="K23" s="25"/>
      <c r="L23" s="19">
        <f t="shared" ref="L23" si="3">SUM(L14:L22)</f>
        <v>2</v>
      </c>
    </row>
    <row r="24" spans="1:12" ht="15" x14ac:dyDescent="0.2">
      <c r="A24" s="29">
        <f>A6</f>
        <v>1</v>
      </c>
      <c r="B24" s="30">
        <f>B6</f>
        <v>1</v>
      </c>
      <c r="C24" s="57" t="s">
        <v>4</v>
      </c>
      <c r="D24" s="58"/>
      <c r="E24" s="31"/>
      <c r="F24" s="32">
        <f>F13+F23</f>
        <v>1360</v>
      </c>
      <c r="G24" s="32">
        <f t="shared" ref="G24:J24" si="4">G13+G23</f>
        <v>37.53</v>
      </c>
      <c r="H24" s="32">
        <f t="shared" si="4"/>
        <v>59.87</v>
      </c>
      <c r="I24" s="32">
        <f t="shared" si="4"/>
        <v>144.54000000000002</v>
      </c>
      <c r="J24" s="32">
        <f t="shared" si="4"/>
        <v>1294.8699999999999</v>
      </c>
      <c r="K24" s="32"/>
      <c r="L24" s="32">
        <f t="shared" ref="L24" si="5">L13+L23</f>
        <v>17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53</v>
      </c>
      <c r="F25" s="40">
        <v>250</v>
      </c>
      <c r="G25" s="40">
        <v>7.23</v>
      </c>
      <c r="H25" s="40">
        <v>6.67</v>
      </c>
      <c r="I25" s="40">
        <v>39.54</v>
      </c>
      <c r="J25" s="40">
        <v>246.87</v>
      </c>
      <c r="K25" s="41">
        <v>115</v>
      </c>
      <c r="L25" s="40">
        <v>15</v>
      </c>
    </row>
    <row r="26" spans="1:12" ht="15" x14ac:dyDescent="0.25">
      <c r="A26" s="14"/>
      <c r="B26" s="15"/>
      <c r="C26" s="11"/>
      <c r="D26" s="6"/>
      <c r="E26" s="51" t="s">
        <v>68</v>
      </c>
      <c r="F26" s="43">
        <v>50</v>
      </c>
      <c r="G26" s="43">
        <v>1.91</v>
      </c>
      <c r="H26" s="43">
        <v>17.440000000000001</v>
      </c>
      <c r="I26" s="43">
        <v>4.54</v>
      </c>
      <c r="J26" s="43">
        <v>206.55</v>
      </c>
      <c r="K26" s="44">
        <v>379</v>
      </c>
      <c r="L26" s="43"/>
    </row>
    <row r="27" spans="1:12" ht="15" x14ac:dyDescent="0.25">
      <c r="A27" s="14"/>
      <c r="B27" s="15"/>
      <c r="C27" s="11"/>
      <c r="D27" s="7" t="s">
        <v>22</v>
      </c>
      <c r="E27" s="42" t="s">
        <v>57</v>
      </c>
      <c r="F27" s="43">
        <v>200</v>
      </c>
      <c r="G27" s="43">
        <v>7.0000000000000007E-2</v>
      </c>
      <c r="H27" s="43">
        <v>0.01</v>
      </c>
      <c r="I27" s="43">
        <v>15.31</v>
      </c>
      <c r="J27" s="43">
        <v>61.62</v>
      </c>
      <c r="K27" s="44">
        <v>294</v>
      </c>
      <c r="L27" s="43"/>
    </row>
    <row r="28" spans="1:12" ht="15" x14ac:dyDescent="0.25">
      <c r="A28" s="14"/>
      <c r="B28" s="15"/>
      <c r="C28" s="11"/>
      <c r="D28" s="7" t="s">
        <v>23</v>
      </c>
      <c r="E28" s="51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9.2100000000000009</v>
      </c>
      <c r="H32" s="19">
        <f t="shared" ref="H32" si="7">SUM(H25:H31)</f>
        <v>24.12</v>
      </c>
      <c r="I32" s="19">
        <f t="shared" ref="I32" si="8">SUM(I25:I31)</f>
        <v>59.39</v>
      </c>
      <c r="J32" s="19">
        <f t="shared" ref="J32:L32" si="9">SUM(J25:J31)</f>
        <v>515.04</v>
      </c>
      <c r="K32" s="25"/>
      <c r="L32" s="19">
        <f t="shared" si="9"/>
        <v>15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51" t="s">
        <v>50</v>
      </c>
      <c r="F34" s="43">
        <v>250</v>
      </c>
      <c r="G34" s="52">
        <v>1.9</v>
      </c>
      <c r="H34" s="52">
        <v>6.66</v>
      </c>
      <c r="I34" s="52">
        <v>10.81</v>
      </c>
      <c r="J34" s="52">
        <v>111.11</v>
      </c>
      <c r="K34" s="53">
        <v>37</v>
      </c>
      <c r="L34" s="43"/>
    </row>
    <row r="35" spans="1:12" ht="15" x14ac:dyDescent="0.25">
      <c r="A35" s="14"/>
      <c r="B35" s="15"/>
      <c r="C35" s="11"/>
      <c r="D35" s="7" t="s">
        <v>28</v>
      </c>
      <c r="E35" s="51" t="s">
        <v>66</v>
      </c>
      <c r="F35" s="43">
        <v>100</v>
      </c>
      <c r="G35" s="43">
        <v>9</v>
      </c>
      <c r="H35" s="43">
        <v>13.5</v>
      </c>
      <c r="I35" s="43">
        <v>0</v>
      </c>
      <c r="J35" s="43">
        <v>157.5</v>
      </c>
      <c r="K35" s="44">
        <v>363</v>
      </c>
      <c r="L35" s="43"/>
    </row>
    <row r="36" spans="1:12" ht="15" x14ac:dyDescent="0.25">
      <c r="A36" s="14"/>
      <c r="B36" s="15"/>
      <c r="C36" s="11"/>
      <c r="D36" s="7" t="s">
        <v>29</v>
      </c>
      <c r="E36" s="42" t="s">
        <v>41</v>
      </c>
      <c r="F36" s="43">
        <v>150</v>
      </c>
      <c r="G36" s="43">
        <v>5.82</v>
      </c>
      <c r="H36" s="43">
        <v>3.62</v>
      </c>
      <c r="I36" s="43">
        <v>30</v>
      </c>
      <c r="J36" s="43">
        <v>175.87</v>
      </c>
      <c r="K36" s="44">
        <v>219</v>
      </c>
      <c r="L36" s="43"/>
    </row>
    <row r="37" spans="1:12" ht="15" x14ac:dyDescent="0.25">
      <c r="A37" s="14"/>
      <c r="B37" s="15"/>
      <c r="C37" s="11"/>
      <c r="D37" s="7" t="s">
        <v>30</v>
      </c>
      <c r="E37" s="42" t="s">
        <v>56</v>
      </c>
      <c r="F37" s="43">
        <v>200</v>
      </c>
      <c r="G37" s="43">
        <v>0.16</v>
      </c>
      <c r="H37" s="43">
        <v>0</v>
      </c>
      <c r="I37" s="43">
        <v>14.99</v>
      </c>
      <c r="J37" s="43">
        <v>60.64</v>
      </c>
      <c r="K37" s="44">
        <v>282</v>
      </c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51" t="s">
        <v>65</v>
      </c>
      <c r="F39" s="43">
        <v>60</v>
      </c>
      <c r="G39" s="43">
        <v>3.04</v>
      </c>
      <c r="H39" s="43">
        <v>0.36</v>
      </c>
      <c r="I39" s="43">
        <v>19.88</v>
      </c>
      <c r="J39" s="43">
        <v>90.4</v>
      </c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760</v>
      </c>
      <c r="G42" s="19">
        <f t="shared" ref="G42" si="10">SUM(G33:G41)</f>
        <v>19.919999999999998</v>
      </c>
      <c r="H42" s="19">
        <f t="shared" ref="H42" si="11">SUM(H33:H41)</f>
        <v>24.14</v>
      </c>
      <c r="I42" s="19">
        <f t="shared" ref="I42" si="12">SUM(I33:I41)</f>
        <v>75.680000000000007</v>
      </c>
      <c r="J42" s="19">
        <f t="shared" ref="J42:L42" si="13">SUM(J33:J41)</f>
        <v>595.52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7" t="s">
        <v>4</v>
      </c>
      <c r="D43" s="58"/>
      <c r="E43" s="31"/>
      <c r="F43" s="32">
        <f>F32+F42</f>
        <v>1260</v>
      </c>
      <c r="G43" s="32">
        <f t="shared" ref="G43" si="14">G32+G42</f>
        <v>29.13</v>
      </c>
      <c r="H43" s="32">
        <f t="shared" ref="H43" si="15">H32+H42</f>
        <v>48.260000000000005</v>
      </c>
      <c r="I43" s="32">
        <f t="shared" ref="I43" si="16">I32+I42</f>
        <v>135.07</v>
      </c>
      <c r="J43" s="32">
        <f t="shared" ref="J43:L43" si="17">J32+J42</f>
        <v>1110.56</v>
      </c>
      <c r="K43" s="32"/>
      <c r="L43" s="32">
        <f t="shared" si="17"/>
        <v>15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54" t="s">
        <v>39</v>
      </c>
      <c r="F44" s="55">
        <v>250</v>
      </c>
      <c r="G44" s="55">
        <v>6.53</v>
      </c>
      <c r="H44" s="55">
        <v>7.03</v>
      </c>
      <c r="I44" s="55">
        <v>38.78</v>
      </c>
      <c r="J44" s="55">
        <v>244.92</v>
      </c>
      <c r="K44" s="56">
        <v>107</v>
      </c>
      <c r="L44" s="40">
        <v>15</v>
      </c>
    </row>
    <row r="45" spans="1:12" ht="15" x14ac:dyDescent="0.25">
      <c r="A45" s="23"/>
      <c r="B45" s="15"/>
      <c r="C45" s="11"/>
      <c r="D45" s="6"/>
      <c r="E45" s="51" t="s">
        <v>67</v>
      </c>
      <c r="F45" s="43">
        <v>50</v>
      </c>
      <c r="G45" s="43">
        <v>4.7</v>
      </c>
      <c r="H45" s="43">
        <v>8.01</v>
      </c>
      <c r="I45" s="43">
        <v>7.56</v>
      </c>
      <c r="J45" s="43">
        <v>122.2</v>
      </c>
      <c r="K45" s="44">
        <v>377</v>
      </c>
      <c r="L45" s="43"/>
    </row>
    <row r="46" spans="1:12" ht="15" x14ac:dyDescent="0.25">
      <c r="A46" s="23"/>
      <c r="B46" s="15"/>
      <c r="C46" s="11"/>
      <c r="D46" s="7" t="s">
        <v>22</v>
      </c>
      <c r="E46" s="42" t="s">
        <v>40</v>
      </c>
      <c r="F46" s="43">
        <v>200</v>
      </c>
      <c r="G46" s="43">
        <v>0</v>
      </c>
      <c r="H46" s="43">
        <v>0</v>
      </c>
      <c r="I46" s="43">
        <v>11.28</v>
      </c>
      <c r="J46" s="43">
        <v>45.12</v>
      </c>
      <c r="K46" s="44">
        <v>299</v>
      </c>
      <c r="L46" s="43">
        <v>2</v>
      </c>
    </row>
    <row r="47" spans="1:12" ht="15" x14ac:dyDescent="0.25">
      <c r="A47" s="23"/>
      <c r="B47" s="15"/>
      <c r="C47" s="11"/>
      <c r="D47" s="7" t="s">
        <v>23</v>
      </c>
      <c r="E47" s="51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11.23</v>
      </c>
      <c r="H51" s="19">
        <f t="shared" ref="H51" si="19">SUM(H44:H50)</f>
        <v>15.04</v>
      </c>
      <c r="I51" s="19">
        <f t="shared" ref="I51" si="20">SUM(I44:I50)</f>
        <v>57.620000000000005</v>
      </c>
      <c r="J51" s="19">
        <f t="shared" ref="J51:L51" si="21">SUM(J44:J50)</f>
        <v>412.24</v>
      </c>
      <c r="K51" s="25"/>
      <c r="L51" s="19">
        <f t="shared" si="21"/>
        <v>17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1" t="s">
        <v>51</v>
      </c>
      <c r="F52" s="52">
        <v>100</v>
      </c>
      <c r="G52" s="52">
        <v>1.43</v>
      </c>
      <c r="H52" s="52">
        <v>5.09</v>
      </c>
      <c r="I52" s="52">
        <v>9.5</v>
      </c>
      <c r="J52" s="52">
        <v>75.349999999999994</v>
      </c>
      <c r="K52" s="53">
        <v>23</v>
      </c>
      <c r="L52" s="43"/>
    </row>
    <row r="53" spans="1:12" ht="15" x14ac:dyDescent="0.25">
      <c r="A53" s="23"/>
      <c r="B53" s="15"/>
      <c r="C53" s="11"/>
      <c r="D53" s="7" t="s">
        <v>27</v>
      </c>
      <c r="E53" s="51" t="s">
        <v>59</v>
      </c>
      <c r="F53" s="52">
        <v>250</v>
      </c>
      <c r="G53" s="52">
        <v>2.34</v>
      </c>
      <c r="H53" s="52">
        <v>3.89</v>
      </c>
      <c r="I53" s="52">
        <v>13.61</v>
      </c>
      <c r="J53" s="52">
        <v>98.79</v>
      </c>
      <c r="K53" s="53">
        <v>45</v>
      </c>
      <c r="L53" s="43"/>
    </row>
    <row r="54" spans="1:12" ht="15" x14ac:dyDescent="0.25">
      <c r="A54" s="23"/>
      <c r="B54" s="15"/>
      <c r="C54" s="11"/>
      <c r="D54" s="7" t="s">
        <v>28</v>
      </c>
      <c r="E54" s="51" t="s">
        <v>69</v>
      </c>
      <c r="F54" s="43">
        <v>200</v>
      </c>
      <c r="G54" s="43">
        <v>25.53</v>
      </c>
      <c r="H54" s="43">
        <v>24.78</v>
      </c>
      <c r="I54" s="43">
        <v>18.43</v>
      </c>
      <c r="J54" s="43">
        <v>400.75</v>
      </c>
      <c r="K54" s="44">
        <v>185</v>
      </c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51" t="s">
        <v>70</v>
      </c>
      <c r="F56" s="43">
        <v>200</v>
      </c>
      <c r="G56" s="43">
        <v>0.33</v>
      </c>
      <c r="H56" s="43">
        <v>0</v>
      </c>
      <c r="I56" s="43">
        <v>22.66</v>
      </c>
      <c r="J56" s="43">
        <v>91.98</v>
      </c>
      <c r="K56" s="44">
        <v>280</v>
      </c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51" t="s">
        <v>65</v>
      </c>
      <c r="F58" s="43">
        <v>60</v>
      </c>
      <c r="G58" s="43">
        <v>3.04</v>
      </c>
      <c r="H58" s="43">
        <v>0.36</v>
      </c>
      <c r="I58" s="43">
        <v>19.88</v>
      </c>
      <c r="J58" s="43">
        <v>90.4</v>
      </c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810</v>
      </c>
      <c r="G61" s="19">
        <f t="shared" ref="G61" si="22">SUM(G52:G60)</f>
        <v>32.67</v>
      </c>
      <c r="H61" s="19">
        <f t="shared" ref="H61" si="23">SUM(H52:H60)</f>
        <v>34.120000000000005</v>
      </c>
      <c r="I61" s="19">
        <f t="shared" ref="I61" si="24">SUM(I52:I60)</f>
        <v>84.08</v>
      </c>
      <c r="J61" s="19">
        <f t="shared" ref="J61:L61" si="25">SUM(J52:J60)</f>
        <v>757.27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7" t="s">
        <v>4</v>
      </c>
      <c r="D62" s="58"/>
      <c r="E62" s="31"/>
      <c r="F62" s="32">
        <f>F51+F61</f>
        <v>1310</v>
      </c>
      <c r="G62" s="32">
        <f t="shared" ref="G62" si="26">G51+G61</f>
        <v>43.900000000000006</v>
      </c>
      <c r="H62" s="32">
        <f t="shared" ref="H62" si="27">H51+H61</f>
        <v>49.160000000000004</v>
      </c>
      <c r="I62" s="32">
        <f t="shared" ref="I62" si="28">I51+I61</f>
        <v>141.69999999999999</v>
      </c>
      <c r="J62" s="32">
        <f t="shared" ref="J62:L62" si="29">J51+J61</f>
        <v>1169.51</v>
      </c>
      <c r="K62" s="32"/>
      <c r="L62" s="32">
        <f t="shared" si="29"/>
        <v>17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54" t="s">
        <v>71</v>
      </c>
      <c r="F63" s="40">
        <v>250</v>
      </c>
      <c r="G63" s="40">
        <v>7.94</v>
      </c>
      <c r="H63" s="40">
        <v>8.2100000000000009</v>
      </c>
      <c r="I63" s="40">
        <v>35.130000000000003</v>
      </c>
      <c r="J63" s="40">
        <v>246.17</v>
      </c>
      <c r="K63" s="41">
        <v>104</v>
      </c>
      <c r="L63" s="40">
        <v>15</v>
      </c>
    </row>
    <row r="64" spans="1:12" ht="15" x14ac:dyDescent="0.25">
      <c r="A64" s="23"/>
      <c r="B64" s="15"/>
      <c r="C64" s="11"/>
      <c r="D64" s="6"/>
      <c r="E64" s="51" t="s">
        <v>68</v>
      </c>
      <c r="F64" s="43">
        <v>50</v>
      </c>
      <c r="G64" s="43">
        <v>1.91</v>
      </c>
      <c r="H64" s="43">
        <v>17.440000000000001</v>
      </c>
      <c r="I64" s="43">
        <v>4.54</v>
      </c>
      <c r="J64" s="43">
        <v>206.55</v>
      </c>
      <c r="K64" s="44">
        <v>379</v>
      </c>
      <c r="L64" s="43"/>
    </row>
    <row r="65" spans="1:12" ht="15" x14ac:dyDescent="0.25">
      <c r="A65" s="23"/>
      <c r="B65" s="15"/>
      <c r="C65" s="11"/>
      <c r="D65" s="7" t="s">
        <v>22</v>
      </c>
      <c r="E65" s="42" t="s">
        <v>40</v>
      </c>
      <c r="F65" s="43">
        <v>200</v>
      </c>
      <c r="G65" s="43">
        <v>0</v>
      </c>
      <c r="H65" s="43">
        <v>0</v>
      </c>
      <c r="I65" s="43">
        <v>11.28</v>
      </c>
      <c r="J65" s="43">
        <v>45.12</v>
      </c>
      <c r="K65" s="44">
        <v>299</v>
      </c>
      <c r="L65" s="43">
        <v>2</v>
      </c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9.85</v>
      </c>
      <c r="H70" s="19">
        <f t="shared" ref="H70" si="31">SUM(H63:H69)</f>
        <v>25.650000000000002</v>
      </c>
      <c r="I70" s="19">
        <f t="shared" ref="I70" si="32">SUM(I63:I69)</f>
        <v>50.95</v>
      </c>
      <c r="J70" s="19">
        <f t="shared" ref="J70:L70" si="33">SUM(J63:J69)</f>
        <v>497.84000000000003</v>
      </c>
      <c r="K70" s="25"/>
      <c r="L70" s="19">
        <f t="shared" si="33"/>
        <v>17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51" t="s">
        <v>47</v>
      </c>
      <c r="F72" s="52">
        <v>250</v>
      </c>
      <c r="G72" s="52">
        <v>2.83</v>
      </c>
      <c r="H72" s="52">
        <v>2.86</v>
      </c>
      <c r="I72" s="52">
        <v>21.76</v>
      </c>
      <c r="J72" s="52">
        <v>124.09</v>
      </c>
      <c r="K72" s="53">
        <v>47</v>
      </c>
      <c r="L72" s="43"/>
    </row>
    <row r="73" spans="1:12" ht="15" x14ac:dyDescent="0.25">
      <c r="A73" s="23"/>
      <c r="B73" s="15"/>
      <c r="C73" s="11"/>
      <c r="D73" s="7" t="s">
        <v>28</v>
      </c>
      <c r="E73" s="51" t="s">
        <v>72</v>
      </c>
      <c r="F73" s="43">
        <v>150</v>
      </c>
      <c r="G73" s="43">
        <v>14.52</v>
      </c>
      <c r="H73" s="43">
        <v>8.0299999999999994</v>
      </c>
      <c r="I73" s="43">
        <v>7.51</v>
      </c>
      <c r="J73" s="43">
        <v>160.29</v>
      </c>
      <c r="K73" s="44">
        <v>172</v>
      </c>
      <c r="L73" s="43"/>
    </row>
    <row r="74" spans="1:12" ht="15" x14ac:dyDescent="0.25">
      <c r="A74" s="23"/>
      <c r="B74" s="15"/>
      <c r="C74" s="11"/>
      <c r="D74" s="7" t="s">
        <v>29</v>
      </c>
      <c r="E74" s="42" t="s">
        <v>45</v>
      </c>
      <c r="F74" s="43">
        <v>180</v>
      </c>
      <c r="G74" s="43">
        <v>3.19</v>
      </c>
      <c r="H74" s="43">
        <v>6.06</v>
      </c>
      <c r="I74" s="43">
        <v>23.29</v>
      </c>
      <c r="J74" s="43">
        <v>170.45</v>
      </c>
      <c r="K74" s="44">
        <v>241</v>
      </c>
      <c r="L74" s="43"/>
    </row>
    <row r="75" spans="1:12" ht="15" x14ac:dyDescent="0.25">
      <c r="A75" s="23"/>
      <c r="B75" s="15"/>
      <c r="C75" s="11"/>
      <c r="D75" s="7" t="s">
        <v>30</v>
      </c>
      <c r="E75" s="42" t="s">
        <v>56</v>
      </c>
      <c r="F75" s="43">
        <v>200</v>
      </c>
      <c r="G75" s="43">
        <v>0.16</v>
      </c>
      <c r="H75" s="43">
        <v>0</v>
      </c>
      <c r="I75" s="43">
        <v>14.99</v>
      </c>
      <c r="J75" s="43">
        <v>60.64</v>
      </c>
      <c r="K75" s="44">
        <v>282</v>
      </c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51" t="s">
        <v>65</v>
      </c>
      <c r="F77" s="43">
        <v>60</v>
      </c>
      <c r="G77" s="43">
        <v>3.04</v>
      </c>
      <c r="H77" s="43">
        <v>0.36</v>
      </c>
      <c r="I77" s="43">
        <v>19.88</v>
      </c>
      <c r="J77" s="43">
        <v>90.4</v>
      </c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840</v>
      </c>
      <c r="G80" s="19">
        <f t="shared" ref="G80" si="34">SUM(G71:G79)</f>
        <v>23.740000000000002</v>
      </c>
      <c r="H80" s="19">
        <f t="shared" ref="H80" si="35">SUM(H71:H79)</f>
        <v>17.309999999999999</v>
      </c>
      <c r="I80" s="19">
        <f t="shared" ref="I80" si="36">SUM(I71:I79)</f>
        <v>87.429999999999993</v>
      </c>
      <c r="J80" s="19">
        <f t="shared" ref="J80:L80" si="37">SUM(J71:J79)</f>
        <v>605.87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7" t="s">
        <v>4</v>
      </c>
      <c r="D81" s="58"/>
      <c r="E81" s="31"/>
      <c r="F81" s="32">
        <f>F70+F80</f>
        <v>1340</v>
      </c>
      <c r="G81" s="32">
        <f t="shared" ref="G81" si="38">G70+G80</f>
        <v>33.590000000000003</v>
      </c>
      <c r="H81" s="32">
        <f t="shared" ref="H81" si="39">H70+H80</f>
        <v>42.96</v>
      </c>
      <c r="I81" s="32">
        <f t="shared" ref="I81" si="40">I70+I80</f>
        <v>138.38</v>
      </c>
      <c r="J81" s="32">
        <f t="shared" ref="J81:L81" si="41">J70+J80</f>
        <v>1103.71</v>
      </c>
      <c r="K81" s="32"/>
      <c r="L81" s="32">
        <f t="shared" si="41"/>
        <v>17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54" t="s">
        <v>73</v>
      </c>
      <c r="F82" s="40">
        <v>250</v>
      </c>
      <c r="G82" s="40">
        <v>5.12</v>
      </c>
      <c r="H82" s="40">
        <v>6.62</v>
      </c>
      <c r="I82" s="40">
        <v>32.61</v>
      </c>
      <c r="J82" s="40">
        <v>210.13</v>
      </c>
      <c r="K82" s="41">
        <v>114</v>
      </c>
      <c r="L82" s="40">
        <v>15</v>
      </c>
    </row>
    <row r="83" spans="1:12" ht="15" x14ac:dyDescent="0.25">
      <c r="A83" s="23"/>
      <c r="B83" s="15"/>
      <c r="C83" s="11"/>
      <c r="D83" s="6"/>
      <c r="E83" s="51" t="s">
        <v>68</v>
      </c>
      <c r="F83" s="43">
        <v>50</v>
      </c>
      <c r="G83" s="43">
        <v>1.91</v>
      </c>
      <c r="H83" s="43">
        <v>17.440000000000001</v>
      </c>
      <c r="I83" s="43">
        <v>4.54</v>
      </c>
      <c r="J83" s="43">
        <v>206.55</v>
      </c>
      <c r="K83" s="44">
        <v>379</v>
      </c>
      <c r="L83" s="43"/>
    </row>
    <row r="84" spans="1:12" ht="15" x14ac:dyDescent="0.25">
      <c r="A84" s="23"/>
      <c r="B84" s="15"/>
      <c r="C84" s="11"/>
      <c r="D84" s="7" t="s">
        <v>22</v>
      </c>
      <c r="E84" s="42" t="s">
        <v>40</v>
      </c>
      <c r="F84" s="43">
        <v>200</v>
      </c>
      <c r="G84" s="43">
        <v>0</v>
      </c>
      <c r="H84" s="43">
        <v>0</v>
      </c>
      <c r="I84" s="43">
        <v>11.28</v>
      </c>
      <c r="J84" s="43">
        <v>45.12</v>
      </c>
      <c r="K84" s="44">
        <v>299</v>
      </c>
      <c r="L84" s="43">
        <v>2</v>
      </c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7.03</v>
      </c>
      <c r="H89" s="19">
        <f t="shared" ref="H89" si="43">SUM(H82:H88)</f>
        <v>24.060000000000002</v>
      </c>
      <c r="I89" s="19">
        <f t="shared" ref="I89" si="44">SUM(I82:I88)</f>
        <v>48.43</v>
      </c>
      <c r="J89" s="19">
        <f t="shared" ref="J89:L89" si="45">SUM(J82:J88)</f>
        <v>461.8</v>
      </c>
      <c r="K89" s="25"/>
      <c r="L89" s="19">
        <f t="shared" si="45"/>
        <v>17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1" t="s">
        <v>51</v>
      </c>
      <c r="F90" s="52">
        <v>100</v>
      </c>
      <c r="G90" s="52">
        <v>1.43</v>
      </c>
      <c r="H90" s="52">
        <v>5.09</v>
      </c>
      <c r="I90" s="52">
        <v>9.5</v>
      </c>
      <c r="J90" s="52">
        <v>75.349999999999994</v>
      </c>
      <c r="K90" s="53">
        <v>23</v>
      </c>
      <c r="L90" s="43"/>
    </row>
    <row r="91" spans="1:12" ht="15" x14ac:dyDescent="0.25">
      <c r="A91" s="23"/>
      <c r="B91" s="15"/>
      <c r="C91" s="11"/>
      <c r="D91" s="7" t="s">
        <v>27</v>
      </c>
      <c r="E91" s="51" t="s">
        <v>74</v>
      </c>
      <c r="F91" s="52">
        <v>250</v>
      </c>
      <c r="G91" s="52">
        <v>2.09</v>
      </c>
      <c r="H91" s="52">
        <v>6.33</v>
      </c>
      <c r="I91" s="52">
        <v>10.64</v>
      </c>
      <c r="J91" s="52">
        <v>107.83</v>
      </c>
      <c r="K91" s="53">
        <v>63</v>
      </c>
      <c r="L91" s="43"/>
    </row>
    <row r="92" spans="1:12" ht="15" x14ac:dyDescent="0.25">
      <c r="A92" s="23"/>
      <c r="B92" s="15"/>
      <c r="C92" s="11"/>
      <c r="D92" s="7" t="s">
        <v>28</v>
      </c>
      <c r="E92" s="42" t="s">
        <v>44</v>
      </c>
      <c r="F92" s="43">
        <v>90</v>
      </c>
      <c r="G92" s="43">
        <v>10.68</v>
      </c>
      <c r="H92" s="43">
        <v>11.72</v>
      </c>
      <c r="I92" s="43">
        <v>5.74</v>
      </c>
      <c r="J92" s="43">
        <v>176.75</v>
      </c>
      <c r="K92" s="44">
        <v>189</v>
      </c>
      <c r="L92" s="43"/>
    </row>
    <row r="93" spans="1:12" ht="15" x14ac:dyDescent="0.25">
      <c r="A93" s="23"/>
      <c r="B93" s="15"/>
      <c r="C93" s="11"/>
      <c r="D93" s="7" t="s">
        <v>29</v>
      </c>
      <c r="E93" s="51" t="s">
        <v>55</v>
      </c>
      <c r="F93" s="52">
        <v>150</v>
      </c>
      <c r="G93" s="52">
        <v>3.68</v>
      </c>
      <c r="H93" s="52">
        <v>3.53</v>
      </c>
      <c r="I93" s="52">
        <v>23.55</v>
      </c>
      <c r="J93" s="52">
        <v>140.72999999999999</v>
      </c>
      <c r="K93" s="53">
        <v>194</v>
      </c>
      <c r="L93" s="43"/>
    </row>
    <row r="94" spans="1:12" ht="15" x14ac:dyDescent="0.25">
      <c r="A94" s="23"/>
      <c r="B94" s="15"/>
      <c r="C94" s="11"/>
      <c r="D94" s="7" t="s">
        <v>30</v>
      </c>
      <c r="E94" s="51" t="s">
        <v>88</v>
      </c>
      <c r="F94" s="43">
        <v>200</v>
      </c>
      <c r="G94" s="43">
        <v>1.36</v>
      </c>
      <c r="H94" s="43">
        <v>0</v>
      </c>
      <c r="I94" s="43">
        <v>29.02</v>
      </c>
      <c r="J94" s="43">
        <v>116.19</v>
      </c>
      <c r="K94" s="44">
        <v>274</v>
      </c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51" t="s">
        <v>65</v>
      </c>
      <c r="F96" s="43">
        <v>60</v>
      </c>
      <c r="G96" s="43">
        <v>3.04</v>
      </c>
      <c r="H96" s="43">
        <v>0.36</v>
      </c>
      <c r="I96" s="43">
        <v>19.88</v>
      </c>
      <c r="J96" s="43">
        <v>90.4</v>
      </c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850</v>
      </c>
      <c r="G99" s="19">
        <f t="shared" ref="G99" si="46">SUM(G90:G98)</f>
        <v>22.279999999999998</v>
      </c>
      <c r="H99" s="19">
        <f t="shared" ref="H99" si="47">SUM(H90:H98)</f>
        <v>27.03</v>
      </c>
      <c r="I99" s="19">
        <f t="shared" ref="I99" si="48">SUM(I90:I98)</f>
        <v>98.33</v>
      </c>
      <c r="J99" s="19">
        <f t="shared" ref="J99:L99" si="49">SUM(J90:J98)</f>
        <v>707.24999999999989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7" t="s">
        <v>4</v>
      </c>
      <c r="D100" s="58"/>
      <c r="E100" s="31"/>
      <c r="F100" s="32">
        <f>F89+F99</f>
        <v>1350</v>
      </c>
      <c r="G100" s="32">
        <f t="shared" ref="G100" si="50">G89+G99</f>
        <v>29.31</v>
      </c>
      <c r="H100" s="32">
        <f t="shared" ref="H100" si="51">H89+H99</f>
        <v>51.09</v>
      </c>
      <c r="I100" s="32">
        <f t="shared" ref="I100" si="52">I89+I99</f>
        <v>146.76</v>
      </c>
      <c r="J100" s="32">
        <f t="shared" ref="J100:L100" si="53">J89+J99</f>
        <v>1169.05</v>
      </c>
      <c r="K100" s="32"/>
      <c r="L100" s="32">
        <f t="shared" si="53"/>
        <v>17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54" t="s">
        <v>75</v>
      </c>
      <c r="F101" s="40">
        <v>250</v>
      </c>
      <c r="G101" s="40">
        <v>7.44</v>
      </c>
      <c r="H101" s="40">
        <v>8.07</v>
      </c>
      <c r="I101" s="40">
        <v>35.28</v>
      </c>
      <c r="J101" s="40">
        <v>243.92</v>
      </c>
      <c r="K101" s="41">
        <v>108</v>
      </c>
      <c r="L101" s="40">
        <v>15</v>
      </c>
    </row>
    <row r="102" spans="1:12" ht="15" x14ac:dyDescent="0.25">
      <c r="A102" s="23"/>
      <c r="B102" s="15"/>
      <c r="C102" s="11"/>
      <c r="D102" s="6"/>
      <c r="E102" s="51" t="s">
        <v>68</v>
      </c>
      <c r="F102" s="43">
        <v>50</v>
      </c>
      <c r="G102" s="43">
        <v>1.91</v>
      </c>
      <c r="H102" s="43">
        <v>17.440000000000001</v>
      </c>
      <c r="I102" s="43">
        <v>4.54</v>
      </c>
      <c r="J102" s="43">
        <v>206.55</v>
      </c>
      <c r="K102" s="44">
        <v>379</v>
      </c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64</v>
      </c>
      <c r="F103" s="43">
        <v>200</v>
      </c>
      <c r="G103" s="43">
        <v>3.77</v>
      </c>
      <c r="H103" s="43">
        <v>3.93</v>
      </c>
      <c r="I103" s="43">
        <v>25.95</v>
      </c>
      <c r="J103" s="43">
        <v>153.91999999999999</v>
      </c>
      <c r="K103" s="44">
        <v>269</v>
      </c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4">SUM(G101:G107)</f>
        <v>13.12</v>
      </c>
      <c r="H108" s="19">
        <f t="shared" si="54"/>
        <v>29.44</v>
      </c>
      <c r="I108" s="19">
        <f t="shared" si="54"/>
        <v>65.77</v>
      </c>
      <c r="J108" s="19">
        <f t="shared" si="54"/>
        <v>604.39</v>
      </c>
      <c r="K108" s="25"/>
      <c r="L108" s="19">
        <f t="shared" ref="L108" si="55">SUM(L101:L107)</f>
        <v>15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51" t="s">
        <v>76</v>
      </c>
      <c r="F110" s="52">
        <v>250</v>
      </c>
      <c r="G110" s="52">
        <v>13.21</v>
      </c>
      <c r="H110" s="52">
        <v>4.1100000000000003</v>
      </c>
      <c r="I110" s="52">
        <v>6.7</v>
      </c>
      <c r="J110" s="52">
        <v>116.24</v>
      </c>
      <c r="K110" s="53">
        <v>50</v>
      </c>
      <c r="L110" s="43"/>
    </row>
    <row r="111" spans="1:12" ht="15" x14ac:dyDescent="0.25">
      <c r="A111" s="23"/>
      <c r="B111" s="15"/>
      <c r="C111" s="11"/>
      <c r="D111" s="7" t="s">
        <v>28</v>
      </c>
      <c r="E111" s="51" t="s">
        <v>77</v>
      </c>
      <c r="F111" s="43">
        <v>200</v>
      </c>
      <c r="G111" s="43">
        <v>18.420000000000002</v>
      </c>
      <c r="H111" s="43">
        <v>20.69</v>
      </c>
      <c r="I111" s="43">
        <v>19.77</v>
      </c>
      <c r="J111" s="43">
        <v>337.6</v>
      </c>
      <c r="K111" s="44">
        <v>206</v>
      </c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51" t="s">
        <v>70</v>
      </c>
      <c r="F113" s="43">
        <v>200</v>
      </c>
      <c r="G113" s="43">
        <v>0.33</v>
      </c>
      <c r="H113" s="43">
        <v>0</v>
      </c>
      <c r="I113" s="43">
        <v>22.66</v>
      </c>
      <c r="J113" s="43">
        <v>91.98</v>
      </c>
      <c r="K113" s="44">
        <v>280</v>
      </c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51" t="s">
        <v>65</v>
      </c>
      <c r="F115" s="43">
        <v>60</v>
      </c>
      <c r="G115" s="43">
        <v>3.04</v>
      </c>
      <c r="H115" s="43">
        <v>0.36</v>
      </c>
      <c r="I115" s="43">
        <v>19.88</v>
      </c>
      <c r="J115" s="43">
        <v>90.4</v>
      </c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710</v>
      </c>
      <c r="G118" s="19">
        <f t="shared" ref="G118:J118" si="56">SUM(G109:G117)</f>
        <v>35</v>
      </c>
      <c r="H118" s="19">
        <f t="shared" si="56"/>
        <v>25.16</v>
      </c>
      <c r="I118" s="19">
        <f t="shared" si="56"/>
        <v>69.009999999999991</v>
      </c>
      <c r="J118" s="19">
        <f t="shared" si="56"/>
        <v>636.22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7" t="s">
        <v>4</v>
      </c>
      <c r="D119" s="58"/>
      <c r="E119" s="31"/>
      <c r="F119" s="32">
        <f>F108+F118</f>
        <v>1210</v>
      </c>
      <c r="G119" s="32">
        <f t="shared" ref="G119" si="58">G108+G118</f>
        <v>48.12</v>
      </c>
      <c r="H119" s="32">
        <f t="shared" ref="H119" si="59">H108+H118</f>
        <v>54.6</v>
      </c>
      <c r="I119" s="32">
        <f t="shared" ref="I119" si="60">I108+I118</f>
        <v>134.77999999999997</v>
      </c>
      <c r="J119" s="32">
        <f t="shared" ref="J119:L119" si="61">J108+J118</f>
        <v>1240.6100000000001</v>
      </c>
      <c r="K119" s="32"/>
      <c r="L119" s="32">
        <f t="shared" si="61"/>
        <v>15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54" t="s">
        <v>60</v>
      </c>
      <c r="F120" s="55">
        <v>250</v>
      </c>
      <c r="G120" s="55">
        <v>6.98</v>
      </c>
      <c r="H120" s="55">
        <v>7.65</v>
      </c>
      <c r="I120" s="55">
        <v>24.66</v>
      </c>
      <c r="J120" s="55">
        <v>195.1</v>
      </c>
      <c r="K120" s="56">
        <v>53</v>
      </c>
      <c r="L120" s="40">
        <v>15</v>
      </c>
    </row>
    <row r="121" spans="1:12" ht="15" x14ac:dyDescent="0.25">
      <c r="A121" s="14"/>
      <c r="B121" s="15"/>
      <c r="C121" s="11"/>
      <c r="D121" s="6"/>
      <c r="E121" s="51" t="s">
        <v>68</v>
      </c>
      <c r="F121" s="43">
        <v>50</v>
      </c>
      <c r="G121" s="43">
        <v>1.91</v>
      </c>
      <c r="H121" s="43">
        <v>17.440000000000001</v>
      </c>
      <c r="I121" s="43">
        <v>4.54</v>
      </c>
      <c r="J121" s="43">
        <v>206.55</v>
      </c>
      <c r="K121" s="44">
        <v>379</v>
      </c>
      <c r="L121" s="43"/>
    </row>
    <row r="122" spans="1:12" ht="15" x14ac:dyDescent="0.25">
      <c r="A122" s="14"/>
      <c r="B122" s="15"/>
      <c r="C122" s="11"/>
      <c r="D122" s="7" t="s">
        <v>22</v>
      </c>
      <c r="E122" s="51" t="s">
        <v>57</v>
      </c>
      <c r="F122" s="52">
        <v>200</v>
      </c>
      <c r="G122" s="52">
        <v>7.0000000000000007E-2</v>
      </c>
      <c r="H122" s="52">
        <v>0.01</v>
      </c>
      <c r="I122" s="52">
        <v>15.31</v>
      </c>
      <c r="J122" s="52">
        <v>61.62</v>
      </c>
      <c r="K122" s="53">
        <v>294</v>
      </c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2">SUM(G120:G126)</f>
        <v>8.9600000000000009</v>
      </c>
      <c r="H127" s="19">
        <f t="shared" si="62"/>
        <v>25.100000000000005</v>
      </c>
      <c r="I127" s="19">
        <f t="shared" si="62"/>
        <v>44.51</v>
      </c>
      <c r="J127" s="19">
        <f t="shared" si="62"/>
        <v>463.27</v>
      </c>
      <c r="K127" s="25"/>
      <c r="L127" s="19">
        <f t="shared" ref="L127" si="63">SUM(L120:L126)</f>
        <v>15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51" t="s">
        <v>78</v>
      </c>
      <c r="F129" s="43">
        <v>250</v>
      </c>
      <c r="G129" s="43">
        <v>1.93</v>
      </c>
      <c r="H129" s="43">
        <v>6.34</v>
      </c>
      <c r="I129" s="43">
        <v>10.050000000000001</v>
      </c>
      <c r="J129" s="43">
        <v>104.16</v>
      </c>
      <c r="K129" s="44">
        <v>43</v>
      </c>
      <c r="L129" s="43"/>
    </row>
    <row r="130" spans="1:12" ht="15" x14ac:dyDescent="0.25">
      <c r="A130" s="14"/>
      <c r="B130" s="15"/>
      <c r="C130" s="11"/>
      <c r="D130" s="7" t="s">
        <v>28</v>
      </c>
      <c r="E130" s="51" t="s">
        <v>79</v>
      </c>
      <c r="F130" s="43">
        <v>140</v>
      </c>
      <c r="G130" s="43">
        <v>10.68</v>
      </c>
      <c r="H130" s="43">
        <v>9.9700000000000006</v>
      </c>
      <c r="I130" s="43">
        <v>5.33</v>
      </c>
      <c r="J130" s="43">
        <v>153.79</v>
      </c>
      <c r="K130" s="44">
        <v>203</v>
      </c>
      <c r="L130" s="43"/>
    </row>
    <row r="131" spans="1:12" ht="15" x14ac:dyDescent="0.25">
      <c r="A131" s="14"/>
      <c r="B131" s="15"/>
      <c r="C131" s="11"/>
      <c r="D131" s="7" t="s">
        <v>29</v>
      </c>
      <c r="E131" s="42" t="s">
        <v>41</v>
      </c>
      <c r="F131" s="43">
        <v>150</v>
      </c>
      <c r="G131" s="43">
        <v>11.64</v>
      </c>
      <c r="H131" s="43">
        <v>7.24</v>
      </c>
      <c r="I131" s="43">
        <v>60</v>
      </c>
      <c r="J131" s="43">
        <v>351.74</v>
      </c>
      <c r="K131" s="44">
        <v>219</v>
      </c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56</v>
      </c>
      <c r="F132" s="43">
        <v>200</v>
      </c>
      <c r="G132" s="43">
        <v>0.16</v>
      </c>
      <c r="H132" s="43">
        <v>0</v>
      </c>
      <c r="I132" s="43">
        <v>14.99</v>
      </c>
      <c r="J132" s="43">
        <v>60.64</v>
      </c>
      <c r="K132" s="44">
        <v>282</v>
      </c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51" t="s">
        <v>65</v>
      </c>
      <c r="F134" s="43">
        <v>60</v>
      </c>
      <c r="G134" s="43">
        <v>3.04</v>
      </c>
      <c r="H134" s="43">
        <v>0.36</v>
      </c>
      <c r="I134" s="43">
        <v>19.88</v>
      </c>
      <c r="J134" s="43">
        <v>90.4</v>
      </c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800</v>
      </c>
      <c r="G137" s="19">
        <f t="shared" ref="G137:J137" si="64">SUM(G128:G136)</f>
        <v>27.45</v>
      </c>
      <c r="H137" s="19">
        <f t="shared" si="64"/>
        <v>23.910000000000004</v>
      </c>
      <c r="I137" s="19">
        <f t="shared" si="64"/>
        <v>110.24999999999999</v>
      </c>
      <c r="J137" s="19">
        <f t="shared" si="64"/>
        <v>760.73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7" t="s">
        <v>4</v>
      </c>
      <c r="D138" s="58"/>
      <c r="E138" s="31"/>
      <c r="F138" s="32">
        <f>F127+F137</f>
        <v>1300</v>
      </c>
      <c r="G138" s="32">
        <f t="shared" ref="G138" si="66">G127+G137</f>
        <v>36.409999999999997</v>
      </c>
      <c r="H138" s="32">
        <f t="shared" ref="H138" si="67">H127+H137</f>
        <v>49.010000000000005</v>
      </c>
      <c r="I138" s="32">
        <f t="shared" ref="I138" si="68">I127+I137</f>
        <v>154.76</v>
      </c>
      <c r="J138" s="32">
        <f t="shared" ref="J138:L138" si="69">J127+J137</f>
        <v>1224</v>
      </c>
      <c r="K138" s="32"/>
      <c r="L138" s="32">
        <f t="shared" si="69"/>
        <v>15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54" t="s">
        <v>80</v>
      </c>
      <c r="F139" s="55">
        <v>250</v>
      </c>
      <c r="G139" s="55">
        <v>6.33</v>
      </c>
      <c r="H139" s="55">
        <v>8.9</v>
      </c>
      <c r="I139" s="55">
        <v>25.49</v>
      </c>
      <c r="J139" s="55">
        <v>207.38</v>
      </c>
      <c r="K139" s="56">
        <v>109</v>
      </c>
      <c r="L139" s="40">
        <v>15</v>
      </c>
    </row>
    <row r="140" spans="1:12" ht="15" x14ac:dyDescent="0.25">
      <c r="A140" s="23"/>
      <c r="B140" s="15"/>
      <c r="C140" s="11"/>
      <c r="D140" s="6"/>
      <c r="E140" s="51" t="s">
        <v>68</v>
      </c>
      <c r="F140" s="43">
        <v>50</v>
      </c>
      <c r="G140" s="43">
        <v>1.91</v>
      </c>
      <c r="H140" s="43">
        <v>17.440000000000001</v>
      </c>
      <c r="I140" s="43">
        <v>4.54</v>
      </c>
      <c r="J140" s="43">
        <v>206.55</v>
      </c>
      <c r="K140" s="44">
        <v>379</v>
      </c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48</v>
      </c>
      <c r="F141" s="43">
        <v>200</v>
      </c>
      <c r="G141" s="43">
        <v>2.79</v>
      </c>
      <c r="H141" s="43">
        <v>3.19</v>
      </c>
      <c r="I141" s="43">
        <v>19.71</v>
      </c>
      <c r="J141" s="43">
        <v>118.69</v>
      </c>
      <c r="K141" s="44">
        <v>295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11.030000000000001</v>
      </c>
      <c r="H146" s="19">
        <f t="shared" si="70"/>
        <v>29.530000000000005</v>
      </c>
      <c r="I146" s="19">
        <f t="shared" si="70"/>
        <v>49.739999999999995</v>
      </c>
      <c r="J146" s="19">
        <f t="shared" si="70"/>
        <v>532.62</v>
      </c>
      <c r="K146" s="25"/>
      <c r="L146" s="19">
        <f t="shared" ref="L146" si="71">SUM(L139:L145)</f>
        <v>15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1" t="s">
        <v>81</v>
      </c>
      <c r="F147" s="43">
        <v>100</v>
      </c>
      <c r="G147" s="43">
        <v>1.1399999999999999</v>
      </c>
      <c r="H147" s="43">
        <v>10.08</v>
      </c>
      <c r="I147" s="43">
        <v>10.38</v>
      </c>
      <c r="J147" s="43">
        <v>136.80000000000001</v>
      </c>
      <c r="K147" s="53">
        <v>9</v>
      </c>
      <c r="L147" s="43"/>
    </row>
    <row r="148" spans="1:12" ht="15" x14ac:dyDescent="0.25">
      <c r="A148" s="23"/>
      <c r="B148" s="15"/>
      <c r="C148" s="11"/>
      <c r="D148" s="7" t="s">
        <v>27</v>
      </c>
      <c r="E148" s="51" t="s">
        <v>82</v>
      </c>
      <c r="F148" s="52">
        <v>250</v>
      </c>
      <c r="G148" s="52">
        <v>9.76</v>
      </c>
      <c r="H148" s="52">
        <v>6.82</v>
      </c>
      <c r="I148" s="52">
        <v>19.010000000000002</v>
      </c>
      <c r="J148" s="52">
        <v>175.1</v>
      </c>
      <c r="K148" s="53">
        <v>48</v>
      </c>
      <c r="L148" s="43"/>
    </row>
    <row r="149" spans="1:12" ht="15" x14ac:dyDescent="0.25">
      <c r="A149" s="23"/>
      <c r="B149" s="15"/>
      <c r="C149" s="11"/>
      <c r="D149" s="7" t="s">
        <v>28</v>
      </c>
      <c r="E149" s="51" t="s">
        <v>66</v>
      </c>
      <c r="F149" s="43">
        <v>100</v>
      </c>
      <c r="G149" s="43">
        <v>9</v>
      </c>
      <c r="H149" s="43">
        <v>13.5</v>
      </c>
      <c r="I149" s="43">
        <v>0</v>
      </c>
      <c r="J149" s="43">
        <v>157.5</v>
      </c>
      <c r="K149" s="44">
        <v>363</v>
      </c>
      <c r="L149" s="43"/>
    </row>
    <row r="150" spans="1:12" ht="15" x14ac:dyDescent="0.25">
      <c r="A150" s="23"/>
      <c r="B150" s="15"/>
      <c r="C150" s="11"/>
      <c r="D150" s="7" t="s">
        <v>29</v>
      </c>
      <c r="E150" s="51" t="s">
        <v>43</v>
      </c>
      <c r="F150" s="52">
        <v>150</v>
      </c>
      <c r="G150" s="52">
        <v>2.59</v>
      </c>
      <c r="H150" s="52">
        <v>3.39</v>
      </c>
      <c r="I150" s="52">
        <v>26.85</v>
      </c>
      <c r="J150" s="52">
        <v>150.12</v>
      </c>
      <c r="K150" s="53">
        <v>224</v>
      </c>
      <c r="L150" s="43"/>
    </row>
    <row r="151" spans="1:12" ht="15" x14ac:dyDescent="0.25">
      <c r="A151" s="23"/>
      <c r="B151" s="15"/>
      <c r="C151" s="11"/>
      <c r="D151" s="7" t="s">
        <v>30</v>
      </c>
      <c r="E151" s="51" t="s">
        <v>58</v>
      </c>
      <c r="F151" s="43">
        <v>200</v>
      </c>
      <c r="G151" s="43">
        <v>0.56000000000000005</v>
      </c>
      <c r="H151" s="43">
        <v>0</v>
      </c>
      <c r="I151" s="43">
        <v>27.89</v>
      </c>
      <c r="J151" s="43">
        <v>113.79</v>
      </c>
      <c r="K151" s="44">
        <v>283</v>
      </c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51" t="s">
        <v>65</v>
      </c>
      <c r="F153" s="43">
        <v>60</v>
      </c>
      <c r="G153" s="43">
        <v>3.04</v>
      </c>
      <c r="H153" s="43">
        <v>0.36</v>
      </c>
      <c r="I153" s="43">
        <v>19.88</v>
      </c>
      <c r="J153" s="43">
        <v>90.4</v>
      </c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860</v>
      </c>
      <c r="G156" s="19">
        <f t="shared" ref="G156:J156" si="72">SUM(G147:G155)</f>
        <v>26.089999999999996</v>
      </c>
      <c r="H156" s="19">
        <f t="shared" si="72"/>
        <v>34.15</v>
      </c>
      <c r="I156" s="19">
        <f t="shared" si="72"/>
        <v>104.00999999999999</v>
      </c>
      <c r="J156" s="19">
        <f t="shared" si="72"/>
        <v>823.70999999999992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7" t="s">
        <v>4</v>
      </c>
      <c r="D157" s="58"/>
      <c r="E157" s="31"/>
      <c r="F157" s="32">
        <f>F146+F156</f>
        <v>1360</v>
      </c>
      <c r="G157" s="32">
        <f t="shared" ref="G157" si="74">G146+G156</f>
        <v>37.119999999999997</v>
      </c>
      <c r="H157" s="32">
        <f t="shared" ref="H157" si="75">H146+H156</f>
        <v>63.680000000000007</v>
      </c>
      <c r="I157" s="32">
        <f t="shared" ref="I157" si="76">I146+I156</f>
        <v>153.75</v>
      </c>
      <c r="J157" s="32">
        <f t="shared" ref="J157:L157" si="77">J146+J156</f>
        <v>1356.33</v>
      </c>
      <c r="K157" s="32"/>
      <c r="L157" s="32">
        <f t="shared" si="77"/>
        <v>15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54" t="s">
        <v>63</v>
      </c>
      <c r="F158" s="40">
        <v>250</v>
      </c>
      <c r="G158" s="40">
        <v>6.04</v>
      </c>
      <c r="H158" s="40">
        <v>7.27</v>
      </c>
      <c r="I158" s="40">
        <v>34.29</v>
      </c>
      <c r="J158" s="40">
        <v>227.16</v>
      </c>
      <c r="K158" s="41">
        <v>112</v>
      </c>
      <c r="L158" s="40">
        <v>15</v>
      </c>
    </row>
    <row r="159" spans="1:12" ht="15" x14ac:dyDescent="0.25">
      <c r="A159" s="23"/>
      <c r="B159" s="15"/>
      <c r="C159" s="11"/>
      <c r="D159" s="6"/>
      <c r="E159" s="51" t="s">
        <v>67</v>
      </c>
      <c r="F159" s="43">
        <v>50</v>
      </c>
      <c r="G159" s="43">
        <v>4.7</v>
      </c>
      <c r="H159" s="43">
        <v>8.01</v>
      </c>
      <c r="I159" s="43">
        <v>7.56</v>
      </c>
      <c r="J159" s="43">
        <v>122.2</v>
      </c>
      <c r="K159" s="44">
        <v>377</v>
      </c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40</v>
      </c>
      <c r="F160" s="43">
        <v>200</v>
      </c>
      <c r="G160" s="43">
        <v>0</v>
      </c>
      <c r="H160" s="43">
        <v>0</v>
      </c>
      <c r="I160" s="43">
        <v>11.28</v>
      </c>
      <c r="J160" s="43">
        <v>45.12</v>
      </c>
      <c r="K160" s="44">
        <v>299</v>
      </c>
      <c r="L160" s="43">
        <v>2</v>
      </c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51" t="s">
        <v>83</v>
      </c>
      <c r="F163" s="43">
        <v>50</v>
      </c>
      <c r="G163" s="43">
        <v>5.08</v>
      </c>
      <c r="H163" s="43">
        <v>4.5999999999999996</v>
      </c>
      <c r="I163" s="43">
        <v>0.28000000000000003</v>
      </c>
      <c r="J163" s="43">
        <v>62.8</v>
      </c>
      <c r="K163" s="44">
        <v>139</v>
      </c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550</v>
      </c>
      <c r="G165" s="19">
        <f t="shared" ref="G165:J165" si="78">SUM(G158:G164)</f>
        <v>15.82</v>
      </c>
      <c r="H165" s="19">
        <f t="shared" si="78"/>
        <v>19.88</v>
      </c>
      <c r="I165" s="19">
        <f t="shared" si="78"/>
        <v>53.410000000000004</v>
      </c>
      <c r="J165" s="19">
        <f t="shared" si="78"/>
        <v>457.28000000000003</v>
      </c>
      <c r="K165" s="25"/>
      <c r="L165" s="19">
        <f t="shared" ref="L165" si="79">SUM(L158:L164)</f>
        <v>17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1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51" t="s">
        <v>52</v>
      </c>
      <c r="F167" s="52">
        <v>250</v>
      </c>
      <c r="G167" s="52">
        <v>2.31</v>
      </c>
      <c r="H167" s="52">
        <v>7.74</v>
      </c>
      <c r="I167" s="52">
        <v>15.43</v>
      </c>
      <c r="J167" s="52">
        <v>140.59</v>
      </c>
      <c r="K167" s="53">
        <v>51</v>
      </c>
      <c r="L167" s="43"/>
    </row>
    <row r="168" spans="1:12" ht="15" x14ac:dyDescent="0.25">
      <c r="A168" s="23"/>
      <c r="B168" s="15"/>
      <c r="C168" s="11"/>
      <c r="D168" s="7" t="s">
        <v>28</v>
      </c>
      <c r="E168" s="51" t="s">
        <v>46</v>
      </c>
      <c r="F168" s="52">
        <v>150</v>
      </c>
      <c r="G168" s="52">
        <v>19.7</v>
      </c>
      <c r="H168" s="52">
        <v>15</v>
      </c>
      <c r="I168" s="52">
        <v>13.65</v>
      </c>
      <c r="J168" s="52">
        <v>269</v>
      </c>
      <c r="K168" s="53">
        <v>235</v>
      </c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56</v>
      </c>
      <c r="F170" s="43">
        <v>200</v>
      </c>
      <c r="G170" s="43">
        <v>0.16</v>
      </c>
      <c r="H170" s="43">
        <v>0</v>
      </c>
      <c r="I170" s="43">
        <v>14.99</v>
      </c>
      <c r="J170" s="43">
        <v>60.64</v>
      </c>
      <c r="K170" s="44">
        <v>282</v>
      </c>
      <c r="L170" s="43"/>
    </row>
    <row r="171" spans="1:12" ht="15" x14ac:dyDescent="0.25">
      <c r="A171" s="23"/>
      <c r="B171" s="15"/>
      <c r="C171" s="11"/>
      <c r="D171" s="7" t="s">
        <v>31</v>
      </c>
      <c r="E171" s="51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51" t="s">
        <v>65</v>
      </c>
      <c r="F172" s="43">
        <v>60</v>
      </c>
      <c r="G172" s="43">
        <v>3.04</v>
      </c>
      <c r="H172" s="43">
        <v>0.36</v>
      </c>
      <c r="I172" s="43">
        <v>19.88</v>
      </c>
      <c r="J172" s="43">
        <v>90.4</v>
      </c>
      <c r="K172" s="44">
        <v>379</v>
      </c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660</v>
      </c>
      <c r="G175" s="19">
        <f t="shared" ref="G175:J175" si="80">SUM(G166:G174)</f>
        <v>25.209999999999997</v>
      </c>
      <c r="H175" s="19">
        <f t="shared" si="80"/>
        <v>23.1</v>
      </c>
      <c r="I175" s="19">
        <f t="shared" si="80"/>
        <v>63.95</v>
      </c>
      <c r="J175" s="19">
        <f t="shared" si="80"/>
        <v>560.63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7" t="s">
        <v>4</v>
      </c>
      <c r="D176" s="58"/>
      <c r="E176" s="31"/>
      <c r="F176" s="32">
        <f>F165+F175</f>
        <v>1210</v>
      </c>
      <c r="G176" s="32">
        <f t="shared" ref="G176" si="82">G165+G175</f>
        <v>41.03</v>
      </c>
      <c r="H176" s="32">
        <f t="shared" ref="H176" si="83">H165+H175</f>
        <v>42.980000000000004</v>
      </c>
      <c r="I176" s="32">
        <f t="shared" ref="I176" si="84">I165+I175</f>
        <v>117.36000000000001</v>
      </c>
      <c r="J176" s="32">
        <f t="shared" ref="J176:L176" si="85">J165+J175</f>
        <v>1017.9100000000001</v>
      </c>
      <c r="K176" s="32"/>
      <c r="L176" s="32">
        <f t="shared" si="85"/>
        <v>17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51" t="s">
        <v>84</v>
      </c>
      <c r="F178" s="43">
        <v>120</v>
      </c>
      <c r="G178" s="43">
        <v>16.100000000000001</v>
      </c>
      <c r="H178" s="43">
        <v>11.11</v>
      </c>
      <c r="I178" s="43">
        <v>33.090000000000003</v>
      </c>
      <c r="J178" s="43">
        <v>278.89</v>
      </c>
      <c r="K178" s="44">
        <v>150</v>
      </c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40</v>
      </c>
      <c r="F179" s="43">
        <v>200</v>
      </c>
      <c r="G179" s="43">
        <v>0</v>
      </c>
      <c r="H179" s="43">
        <v>0</v>
      </c>
      <c r="I179" s="43">
        <v>11.28</v>
      </c>
      <c r="J179" s="43">
        <v>45.12</v>
      </c>
      <c r="K179" s="44">
        <v>299</v>
      </c>
      <c r="L179" s="43">
        <v>2</v>
      </c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320</v>
      </c>
      <c r="G184" s="19">
        <f t="shared" ref="G184:J184" si="86">SUM(G177:G183)</f>
        <v>16.100000000000001</v>
      </c>
      <c r="H184" s="19">
        <f t="shared" si="86"/>
        <v>11.11</v>
      </c>
      <c r="I184" s="19">
        <f t="shared" si="86"/>
        <v>44.370000000000005</v>
      </c>
      <c r="J184" s="19">
        <f t="shared" si="86"/>
        <v>324.01</v>
      </c>
      <c r="K184" s="25"/>
      <c r="L184" s="19">
        <f t="shared" ref="L184" si="87">SUM(L177:L183)</f>
        <v>2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51" t="s">
        <v>85</v>
      </c>
      <c r="F186" s="43">
        <v>250</v>
      </c>
      <c r="G186" s="52">
        <v>2</v>
      </c>
      <c r="H186" s="52">
        <v>4.5199999999999996</v>
      </c>
      <c r="I186" s="52">
        <v>6.35</v>
      </c>
      <c r="J186" s="52">
        <v>296</v>
      </c>
      <c r="K186" s="44">
        <v>44</v>
      </c>
      <c r="L186" s="43"/>
    </row>
    <row r="187" spans="1:12" ht="15" x14ac:dyDescent="0.25">
      <c r="A187" s="23"/>
      <c r="B187" s="15"/>
      <c r="C187" s="11"/>
      <c r="D187" s="7" t="s">
        <v>28</v>
      </c>
      <c r="E187" s="51" t="s">
        <v>86</v>
      </c>
      <c r="F187" s="43">
        <v>200</v>
      </c>
      <c r="G187" s="43">
        <v>37.200000000000003</v>
      </c>
      <c r="H187" s="43">
        <v>45.33</v>
      </c>
      <c r="I187" s="43">
        <v>41.05</v>
      </c>
      <c r="J187" s="43">
        <v>747.09</v>
      </c>
      <c r="K187" s="44">
        <v>211</v>
      </c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51" t="s">
        <v>88</v>
      </c>
      <c r="F189" s="43">
        <v>200</v>
      </c>
      <c r="G189" s="43">
        <v>1.36</v>
      </c>
      <c r="H189" s="43">
        <v>0</v>
      </c>
      <c r="I189" s="43">
        <v>29.02</v>
      </c>
      <c r="J189" s="43">
        <v>116.19</v>
      </c>
      <c r="K189" s="44">
        <v>274</v>
      </c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51" t="s">
        <v>65</v>
      </c>
      <c r="F191" s="43">
        <v>60</v>
      </c>
      <c r="G191" s="43">
        <v>3.04</v>
      </c>
      <c r="H191" s="43">
        <v>0.36</v>
      </c>
      <c r="I191" s="43">
        <v>19.88</v>
      </c>
      <c r="J191" s="43">
        <v>90.4</v>
      </c>
      <c r="K191" s="44">
        <v>379</v>
      </c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710</v>
      </c>
      <c r="G194" s="19">
        <f t="shared" ref="G194:J194" si="88">SUM(G185:G193)</f>
        <v>43.6</v>
      </c>
      <c r="H194" s="19">
        <f t="shared" si="88"/>
        <v>50.209999999999994</v>
      </c>
      <c r="I194" s="19">
        <f t="shared" si="88"/>
        <v>96.3</v>
      </c>
      <c r="J194" s="19">
        <f t="shared" si="88"/>
        <v>1249.6800000000003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7" t="s">
        <v>4</v>
      </c>
      <c r="D195" s="58"/>
      <c r="E195" s="31"/>
      <c r="F195" s="32">
        <f>F184+F194</f>
        <v>1030</v>
      </c>
      <c r="G195" s="32">
        <f t="shared" ref="G195" si="90">G184+G194</f>
        <v>59.7</v>
      </c>
      <c r="H195" s="32">
        <f t="shared" ref="H195" si="91">H184+H194</f>
        <v>61.319999999999993</v>
      </c>
      <c r="I195" s="32">
        <f t="shared" ref="I195" si="92">I184+I194</f>
        <v>140.67000000000002</v>
      </c>
      <c r="J195" s="32">
        <f t="shared" ref="J195:L195" si="93">J184+J194</f>
        <v>1573.6900000000003</v>
      </c>
      <c r="K195" s="32"/>
      <c r="L195" s="32">
        <f t="shared" si="93"/>
        <v>2</v>
      </c>
    </row>
    <row r="196" spans="1:12" x14ac:dyDescent="0.2">
      <c r="A196" s="27"/>
      <c r="B196" s="28"/>
      <c r="C196" s="59" t="s">
        <v>5</v>
      </c>
      <c r="D196" s="59"/>
      <c r="E196" s="59"/>
      <c r="F196" s="34">
        <f>(F24+F43+F62+F81+F100+F119+F138+F157+F176+F195)/(IF(F24=0,0,1)+IF(F43=0,0,1)+IF(F62=0,0,1)+IF(F81=0,0,1)+IF(F100=0,0,1)+IF(F119=0,0,1)+IF(F138=0,0,1)+IF(F157=0,0,1)+IF(F176=0,0,1)+IF(F195=0,0,1))</f>
        <v>1273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39.583999999999996</v>
      </c>
      <c r="H196" s="34">
        <f t="shared" si="94"/>
        <v>52.293000000000006</v>
      </c>
      <c r="I196" s="34">
        <f t="shared" si="94"/>
        <v>140.77699999999999</v>
      </c>
      <c r="J196" s="34">
        <f t="shared" si="94"/>
        <v>1226.0239999999999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14.7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NATALYA</cp:lastModifiedBy>
  <cp:lastPrinted>2024-12-27T03:52:25Z</cp:lastPrinted>
  <dcterms:created xsi:type="dcterms:W3CDTF">2022-05-16T14:23:56Z</dcterms:created>
  <dcterms:modified xsi:type="dcterms:W3CDTF">2025-01-06T19:37:37Z</dcterms:modified>
</cp:coreProperties>
</file>